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B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填写构筑物或其他辅助设施的全称</t>
        </r>
      </text>
    </comment>
    <comment ref="C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如“砖、钢筋砼、钢结构、砖铁栏杆、砼面、沥青面、砖面”等，详见填表说明</t>
        </r>
      </text>
    </comment>
    <comment ref="D7" authorId="0">
      <text>
        <r>
          <rPr>
            <b/>
            <sz val="12"/>
            <color indexed="10"/>
            <rFont val="宋体"/>
            <charset val="134"/>
          </rPr>
          <t>格式：2003-8-9</t>
        </r>
      </text>
    </comment>
    <comment ref="F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长度、宽度和建筑面积应按图纸准确填写</t>
        </r>
      </text>
    </comment>
  </commentList>
</comments>
</file>

<file path=xl/sharedStrings.xml><?xml version="1.0" encoding="utf-8"?>
<sst xmlns="http://schemas.openxmlformats.org/spreadsheetml/2006/main" count="39" uniqueCount="33">
  <si>
    <t>固定资产-其他辅助设施评估明细表</t>
  </si>
  <si>
    <t>表4-6-1-2</t>
  </si>
  <si>
    <t>金额单位：人民币元</t>
  </si>
  <si>
    <t>序号</t>
  </si>
  <si>
    <t>名称</t>
  </si>
  <si>
    <t>型号</t>
  </si>
  <si>
    <t>材质</t>
  </si>
  <si>
    <t>计量</t>
  </si>
  <si>
    <t>数量（约）</t>
  </si>
  <si>
    <t>评估价值</t>
  </si>
  <si>
    <t>单位</t>
  </si>
  <si>
    <t>原值</t>
  </si>
  <si>
    <t>成新率%</t>
  </si>
  <si>
    <t>塑钢窗</t>
  </si>
  <si>
    <t>㎡</t>
  </si>
  <si>
    <t>暖气片</t>
  </si>
  <si>
    <t>柱</t>
  </si>
  <si>
    <t>碳钢暖气片</t>
  </si>
  <si>
    <t>组</t>
  </si>
  <si>
    <t>配电柜</t>
  </si>
  <si>
    <t>XL-250</t>
  </si>
  <si>
    <t>个</t>
  </si>
  <si>
    <t>电线</t>
  </si>
  <si>
    <t>ZR-YJV 4*16+1*10㎜²</t>
  </si>
  <si>
    <t>米</t>
  </si>
  <si>
    <t>铝裸线</t>
  </si>
  <si>
    <t>钢管</t>
  </si>
  <si>
    <t>1＂×6M</t>
  </si>
  <si>
    <t>2＂×6M</t>
  </si>
  <si>
    <t>桥架</t>
  </si>
  <si>
    <t>账面余额合计</t>
  </si>
  <si>
    <t>减：减值准备</t>
  </si>
  <si>
    <t>账面净值合计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</si>
</sst>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 "/>
    <numFmt numFmtId="178" formatCode="yy\.mm\.dd"/>
    <numFmt numFmtId="179" formatCode="yyyy/mm/dd;@"/>
  </numFmts>
  <fonts count="28">
    <font>
      <sz val="11"/>
      <color theme="1"/>
      <name val="宋体"/>
      <charset val="134"/>
      <scheme val="minor"/>
    </font>
    <font>
      <b/>
      <sz val="18"/>
      <name val="黑体"/>
      <family val="3"/>
      <charset val="134"/>
    </font>
    <font>
      <sz val="10"/>
      <name val="Arial Narrow"/>
      <family val="2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Arial Narrow"/>
      <family val="2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 applyBorder="1" applyAlignment="1">
      <alignment horizontal="centerContinuous" vertical="center"/>
    </xf>
    <xf numFmtId="178" fontId="4" fillId="0" borderId="0" xfId="0" applyNumberFormat="1" applyFont="1" applyFill="1" applyBorder="1" applyAlignment="1">
      <alignment horizontal="centerContinuous" vertical="center"/>
    </xf>
    <xf numFmtId="177" fontId="5" fillId="0" borderId="1" xfId="0" applyNumberFormat="1" applyFont="1" applyFill="1" applyBorder="1" applyAlignment="1" applyProtection="1">
      <alignment vertical="center"/>
      <protection hidden="1"/>
    </xf>
    <xf numFmtId="176" fontId="5" fillId="0" borderId="1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Continuous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Continuous" vertical="center"/>
    </xf>
    <xf numFmtId="177" fontId="7" fillId="0" borderId="4" xfId="0" applyNumberFormat="1" applyFont="1" applyFill="1" applyBorder="1" applyAlignment="1">
      <alignment horizontal="center" vertical="center"/>
    </xf>
    <xf numFmtId="43" fontId="6" fillId="0" borderId="2" xfId="8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3" fontId="3" fillId="0" borderId="2" xfId="8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43" fontId="4" fillId="0" borderId="2" xfId="8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3" fontId="4" fillId="0" borderId="2" xfId="8" applyNumberFormat="1" applyFont="1" applyFill="1" applyBorder="1" applyAlignment="1">
      <alignment horizontal="right" vertical="center" shrinkToFit="1"/>
    </xf>
    <xf numFmtId="177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43" fontId="4" fillId="0" borderId="2" xfId="8" applyNumberFormat="1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K12" sqref="K12"/>
    </sheetView>
  </sheetViews>
  <sheetFormatPr defaultColWidth="9" defaultRowHeight="13.5"/>
  <cols>
    <col min="3" max="3" width="11.37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3"/>
      <c r="C2" s="3"/>
      <c r="D2" s="3"/>
      <c r="E2" s="3"/>
      <c r="F2" s="3"/>
      <c r="G2" s="3"/>
      <c r="H2" s="3"/>
      <c r="I2" s="36" t="s">
        <v>1</v>
      </c>
    </row>
    <row r="3" spans="1:9">
      <c r="A3" s="4"/>
      <c r="B3" s="5"/>
      <c r="C3" s="5"/>
      <c r="D3" s="6"/>
      <c r="E3" s="5"/>
      <c r="F3" s="5"/>
      <c r="G3" s="5"/>
      <c r="H3" s="5"/>
      <c r="I3" s="37"/>
    </row>
    <row r="4" spans="1:9">
      <c r="A4" s="7"/>
      <c r="B4" s="8"/>
      <c r="C4" s="8"/>
      <c r="D4" s="8"/>
      <c r="E4" s="8"/>
      <c r="F4" s="8"/>
      <c r="G4" s="9"/>
      <c r="H4" s="10"/>
      <c r="I4" s="38" t="s">
        <v>2</v>
      </c>
    </row>
    <row r="5" spans="1:9">
      <c r="A5" s="11" t="s">
        <v>3</v>
      </c>
      <c r="B5" s="12" t="s">
        <v>4</v>
      </c>
      <c r="C5" s="12" t="s">
        <v>5</v>
      </c>
      <c r="D5" s="13" t="s">
        <v>6</v>
      </c>
      <c r="E5" s="14" t="s">
        <v>7</v>
      </c>
      <c r="F5" s="15" t="s">
        <v>8</v>
      </c>
      <c r="G5" s="12" t="s">
        <v>9</v>
      </c>
      <c r="H5" s="12"/>
      <c r="I5" s="12"/>
    </row>
    <row r="6" spans="1:9">
      <c r="A6" s="11"/>
      <c r="B6" s="12"/>
      <c r="C6" s="12"/>
      <c r="D6" s="13"/>
      <c r="E6" s="16" t="s">
        <v>10</v>
      </c>
      <c r="F6" s="17"/>
      <c r="G6" s="12" t="s">
        <v>11</v>
      </c>
      <c r="H6" s="18" t="s">
        <v>12</v>
      </c>
      <c r="I6" s="12"/>
    </row>
    <row r="7" spans="1:9">
      <c r="A7" s="19">
        <v>1</v>
      </c>
      <c r="B7" s="19" t="s">
        <v>13</v>
      </c>
      <c r="C7" s="19"/>
      <c r="D7" s="20"/>
      <c r="E7" s="21" t="s">
        <v>14</v>
      </c>
      <c r="F7" s="22">
        <v>579</v>
      </c>
      <c r="G7" s="23">
        <f t="shared" ref="G7:G11" si="0">U7*F7</f>
        <v>0</v>
      </c>
      <c r="H7" s="24">
        <f t="shared" ref="H7:H11" si="1">AC7</f>
        <v>0</v>
      </c>
      <c r="I7" s="31">
        <v>14475</v>
      </c>
    </row>
    <row r="8" spans="1:9">
      <c r="A8" s="19">
        <v>2</v>
      </c>
      <c r="B8" s="19" t="s">
        <v>15</v>
      </c>
      <c r="C8" s="19"/>
      <c r="D8" s="20"/>
      <c r="E8" s="25" t="s">
        <v>16</v>
      </c>
      <c r="F8" s="19">
        <v>1296</v>
      </c>
      <c r="G8" s="23">
        <f t="shared" si="0"/>
        <v>0</v>
      </c>
      <c r="H8" s="24">
        <f t="shared" si="1"/>
        <v>0</v>
      </c>
      <c r="I8" s="31">
        <v>10368</v>
      </c>
    </row>
    <row r="9" spans="1:9">
      <c r="A9" s="19">
        <v>3</v>
      </c>
      <c r="B9" s="19" t="s">
        <v>17</v>
      </c>
      <c r="C9" s="19"/>
      <c r="D9" s="20"/>
      <c r="E9" s="25" t="s">
        <v>18</v>
      </c>
      <c r="F9" s="19">
        <v>8</v>
      </c>
      <c r="G9" s="23">
        <f t="shared" si="0"/>
        <v>0</v>
      </c>
      <c r="H9" s="24">
        <f t="shared" si="1"/>
        <v>0</v>
      </c>
      <c r="I9" s="31">
        <v>40</v>
      </c>
    </row>
    <row r="10" spans="1:9">
      <c r="A10" s="19">
        <v>4</v>
      </c>
      <c r="B10" s="19" t="s">
        <v>19</v>
      </c>
      <c r="C10" s="19" t="s">
        <v>20</v>
      </c>
      <c r="D10" s="20"/>
      <c r="E10" s="21" t="s">
        <v>21</v>
      </c>
      <c r="F10" s="19">
        <v>2</v>
      </c>
      <c r="G10" s="23">
        <f t="shared" si="0"/>
        <v>0</v>
      </c>
      <c r="H10" s="24">
        <f t="shared" si="1"/>
        <v>0</v>
      </c>
      <c r="I10" s="31">
        <v>500</v>
      </c>
    </row>
    <row r="11" spans="1:9">
      <c r="A11" s="19">
        <v>5</v>
      </c>
      <c r="B11" s="26" t="s">
        <v>22</v>
      </c>
      <c r="C11" s="19" t="s">
        <v>23</v>
      </c>
      <c r="D11" s="20"/>
      <c r="E11" s="21" t="s">
        <v>24</v>
      </c>
      <c r="F11" s="21">
        <v>54</v>
      </c>
      <c r="G11" s="23">
        <f t="shared" si="0"/>
        <v>0</v>
      </c>
      <c r="H11" s="24">
        <f t="shared" si="1"/>
        <v>0</v>
      </c>
      <c r="I11" s="31">
        <f>F11*40</f>
        <v>2160</v>
      </c>
    </row>
    <row r="12" spans="1:9">
      <c r="A12" s="19">
        <v>6</v>
      </c>
      <c r="B12" s="26" t="s">
        <v>22</v>
      </c>
      <c r="C12" s="19" t="s">
        <v>25</v>
      </c>
      <c r="D12" s="20"/>
      <c r="E12" s="21" t="s">
        <v>24</v>
      </c>
      <c r="F12" s="21">
        <v>1296</v>
      </c>
      <c r="G12" s="23"/>
      <c r="H12" s="24"/>
      <c r="I12" s="31">
        <f>F12*5</f>
        <v>6480</v>
      </c>
    </row>
    <row r="13" spans="1:9">
      <c r="A13" s="19">
        <v>7</v>
      </c>
      <c r="B13" s="26" t="s">
        <v>26</v>
      </c>
      <c r="C13" s="21" t="s">
        <v>27</v>
      </c>
      <c r="D13" s="27"/>
      <c r="E13" s="21" t="s">
        <v>24</v>
      </c>
      <c r="F13" s="21">
        <v>432</v>
      </c>
      <c r="G13" s="23">
        <f>U13*F13</f>
        <v>0</v>
      </c>
      <c r="H13" s="24">
        <f>AC13</f>
        <v>0</v>
      </c>
      <c r="I13" s="39">
        <f>F13*2</f>
        <v>864</v>
      </c>
    </row>
    <row r="14" spans="1:9">
      <c r="A14" s="19">
        <v>8</v>
      </c>
      <c r="B14" s="26" t="s">
        <v>26</v>
      </c>
      <c r="C14" s="21" t="s">
        <v>28</v>
      </c>
      <c r="D14" s="27"/>
      <c r="E14" s="21" t="s">
        <v>24</v>
      </c>
      <c r="F14" s="21">
        <v>27</v>
      </c>
      <c r="G14" s="23"/>
      <c r="H14" s="24"/>
      <c r="I14" s="39">
        <f>F14*4</f>
        <v>108</v>
      </c>
    </row>
    <row r="15" spans="1:9">
      <c r="A15" s="19">
        <v>9</v>
      </c>
      <c r="B15" s="26" t="s">
        <v>29</v>
      </c>
      <c r="C15" s="21"/>
      <c r="D15" s="27"/>
      <c r="E15" s="21" t="s">
        <v>24</v>
      </c>
      <c r="F15" s="21">
        <v>432</v>
      </c>
      <c r="G15" s="23" t="e">
        <f>U15*#REF!</f>
        <v>#REF!</v>
      </c>
      <c r="H15" s="24">
        <f>AC15</f>
        <v>0</v>
      </c>
      <c r="I15" s="31">
        <v>2300</v>
      </c>
    </row>
    <row r="16" spans="1:9">
      <c r="A16" s="28" t="s">
        <v>30</v>
      </c>
      <c r="B16" s="29"/>
      <c r="C16" s="29"/>
      <c r="D16" s="29"/>
      <c r="E16" s="30"/>
      <c r="F16" s="21"/>
      <c r="G16" s="31" t="e">
        <f>SUM(G7:G15)</f>
        <v>#REF!</v>
      </c>
      <c r="H16" s="31"/>
      <c r="I16" s="31">
        <f>SUM(I7:I15)</f>
        <v>37295</v>
      </c>
    </row>
    <row r="17" spans="1:9">
      <c r="A17" s="32" t="s">
        <v>31</v>
      </c>
      <c r="B17" s="33"/>
      <c r="C17" s="33"/>
      <c r="D17" s="33"/>
      <c r="E17" s="34"/>
      <c r="F17" s="35"/>
      <c r="G17" s="31"/>
      <c r="H17" s="31"/>
      <c r="I17" s="31"/>
    </row>
    <row r="18" spans="1:9">
      <c r="A18" s="28" t="s">
        <v>32</v>
      </c>
      <c r="B18" s="29"/>
      <c r="C18" s="29"/>
      <c r="D18" s="29"/>
      <c r="E18" s="30"/>
      <c r="F18" s="35"/>
      <c r="G18" s="31" t="e">
        <f>G16</f>
        <v>#REF!</v>
      </c>
      <c r="H18" s="31"/>
      <c r="I18" s="31">
        <f>I16-I17</f>
        <v>37295</v>
      </c>
    </row>
  </sheetData>
  <mergeCells count="10">
    <mergeCell ref="A1:I1"/>
    <mergeCell ref="G5:I5"/>
    <mergeCell ref="A16:D16"/>
    <mergeCell ref="A17:D17"/>
    <mergeCell ref="A18:D18"/>
    <mergeCell ref="A5:A6"/>
    <mergeCell ref="B5:B6"/>
    <mergeCell ref="C5:C6"/>
    <mergeCell ref="D5:D6"/>
    <mergeCell ref="F5:F6"/>
  </mergeCells>
  <conditionalFormatting sqref="I7 G16:I18">
    <cfRule type="expression" dxfId="0" priority="2" stopIfTrue="1">
      <formula>G7=0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2022-12-08T08:35:17Z</dcterms:created>
  <dcterms:modified xsi:type="dcterms:W3CDTF">2022-12-08T08:39:06Z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