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<sst xmlns="http://schemas.openxmlformats.org/spreadsheetml/2006/main" count="31" uniqueCount="18">
  <si>
    <t>蓝产权挂牌明细</t>
  </si>
  <si>
    <t>序号</t>
  </si>
  <si>
    <t>区域</t>
  </si>
  <si>
    <t>房号</t>
  </si>
  <si>
    <t>面积（㎡）</t>
  </si>
  <si>
    <t>业态</t>
  </si>
  <si>
    <t>评估日租金价格（元/天/㎡）</t>
  </si>
  <si>
    <t>挂牌日租金价格（元/天/㎡）</t>
  </si>
  <si>
    <t>首年租金价格（元）</t>
  </si>
  <si>
    <t>租金（八年）价格
（元)</t>
  </si>
  <si>
    <t>评估基准日</t>
  </si>
  <si>
    <t>盛世华北区</t>
  </si>
  <si>
    <t>2-1-201</t>
  </si>
  <si>
    <t>自由</t>
  </si>
  <si>
    <t>合计</t>
  </si>
  <si>
    <t>每三年上浮5%</t>
  </si>
  <si>
    <t>每三年固定上浮4000元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</si>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</sst>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10804]#,##0.00;\-#,##0.00"/>
    <numFmt numFmtId="178" formatCode="0.00_ "/>
  </numFmts>
  <fonts count="28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top" shrinkToFit="1" readingOrder="1"/>
      <protection locked="0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178" fontId="6" fillId="0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>
      <alignment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9" sqref="G9"/>
    </sheetView>
  </sheetViews>
  <sheetFormatPr defaultColWidth="9" defaultRowHeight="13.5" outlineLevelRow="3"/>
  <cols>
    <col min="8" max="9" width="14.75" customWidth="1"/>
    <col min="10" max="10" width="33.625" customWidth="1"/>
  </cols>
  <sheetData>
    <row r="1" ht="24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69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2" t="s">
        <v>10</v>
      </c>
    </row>
    <row r="3" ht="33" spans="1:10">
      <c r="A3" s="1">
        <v>1</v>
      </c>
      <c r="B3" s="3" t="s">
        <v>11</v>
      </c>
      <c r="C3" s="4" t="s">
        <v>12</v>
      </c>
      <c r="D3" s="5">
        <v>2472.82</v>
      </c>
      <c r="E3" s="4" t="s">
        <v>13</v>
      </c>
      <c r="F3" s="6">
        <v>0.55</v>
      </c>
      <c r="G3" s="6">
        <v>0.55</v>
      </c>
      <c r="H3" s="6">
        <f>G3*365*D3</f>
        <v>496418.615</v>
      </c>
      <c r="I3" s="6">
        <v>4015748.96</v>
      </c>
      <c r="J3" s="18">
        <v>45734</v>
      </c>
    </row>
    <row r="4" ht="18" spans="1:10">
      <c r="A4" s="7" t="s">
        <v>14</v>
      </c>
      <c r="B4" s="7"/>
      <c r="C4" s="7"/>
      <c r="D4" s="5">
        <v>2472.82</v>
      </c>
      <c r="E4" s="7"/>
      <c r="F4" s="7"/>
      <c r="G4" s="7"/>
      <c r="H4" s="6">
        <f>SUM(H3:H3)</f>
        <v>496418.615</v>
      </c>
      <c r="I4" s="8">
        <f>SUM(I3:I3)</f>
        <v>4015748.96</v>
      </c>
      <c r="J4" s="19"/>
    </row>
  </sheetData>
  <mergeCells count="2">
    <mergeCell ref="A1:J1"/>
    <mergeCell ref="A4:C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I2" sqref="I2"/>
    </sheetView>
  </sheetViews>
  <sheetFormatPr defaultColWidth="9" defaultRowHeight="13.5"/>
  <cols>
    <col min="8" max="8" width="16.75" customWidth="1"/>
    <col min="9" max="9" width="17.125" customWidth="1"/>
    <col min="13" max="13" width="15.25" customWidth="1"/>
    <col min="14" max="14" width="12.625"/>
    <col min="15" max="15" width="28.875" customWidth="1"/>
  </cols>
  <sheetData>
    <row r="1" ht="69" spans="1:9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2" t="s">
        <v>8</v>
      </c>
      <c r="I1" s="2" t="s">
        <v>9</v>
      </c>
    </row>
    <row r="2" ht="33" spans="1:9">
      <c r="A2" s="1">
        <v>1</v>
      </c>
      <c r="B2" s="3" t="s">
        <v>11</v>
      </c>
      <c r="C2" s="4" t="s">
        <v>12</v>
      </c>
      <c r="D2" s="5">
        <v>2472.82</v>
      </c>
      <c r="E2" s="4" t="s">
        <v>13</v>
      </c>
      <c r="F2" s="6">
        <v>0.55</v>
      </c>
      <c r="G2" s="6">
        <v>0.55</v>
      </c>
      <c r="H2" s="6">
        <f>G2*365*D2</f>
        <v>496418.615</v>
      </c>
      <c r="I2" s="6">
        <v>4015748.96</v>
      </c>
    </row>
    <row r="3" ht="18" spans="1:9">
      <c r="A3" s="7" t="s">
        <v>14</v>
      </c>
      <c r="B3" s="7"/>
      <c r="C3" s="7"/>
      <c r="D3" s="5">
        <v>2472.82</v>
      </c>
      <c r="E3" s="7"/>
      <c r="F3" s="7"/>
      <c r="G3" s="7"/>
      <c r="H3" s="6">
        <f>SUM(H2:H2)</f>
        <v>496418.615</v>
      </c>
      <c r="I3" s="8">
        <f>SUM(I2:I2)</f>
        <v>4015748.96</v>
      </c>
    </row>
    <row r="9" spans="12:15">
      <c r="L9" s="9" t="s">
        <v>15</v>
      </c>
      <c r="M9" s="10"/>
      <c r="N9" s="11"/>
      <c r="O9" s="12" t="s">
        <v>16</v>
      </c>
    </row>
    <row r="10" spans="12:15">
      <c r="L10" s="13">
        <v>1</v>
      </c>
      <c r="M10" s="14">
        <v>496418.62</v>
      </c>
      <c r="N10" s="13"/>
      <c r="O10" s="13">
        <v>496418.62</v>
      </c>
    </row>
    <row r="11" spans="12:15">
      <c r="L11" s="13">
        <v>2</v>
      </c>
      <c r="M11" s="14">
        <v>496418.62</v>
      </c>
      <c r="N11" s="13"/>
      <c r="O11" s="13">
        <v>496418.62</v>
      </c>
    </row>
    <row r="12" spans="12:15">
      <c r="L12" s="15">
        <v>3</v>
      </c>
      <c r="M12" s="16">
        <f>M11*0.05+M11</f>
        <v>521239.551</v>
      </c>
      <c r="N12" s="13"/>
      <c r="O12" s="13">
        <f>O11+4000</f>
        <v>500418.62</v>
      </c>
    </row>
    <row r="13" spans="12:15">
      <c r="L13" s="13">
        <v>4</v>
      </c>
      <c r="M13" s="16">
        <v>521239.551</v>
      </c>
      <c r="N13" s="13"/>
      <c r="O13" s="13">
        <v>500418.62</v>
      </c>
    </row>
    <row r="14" spans="12:15">
      <c r="L14" s="15">
        <v>5</v>
      </c>
      <c r="M14" s="16">
        <f>M13*0.05+M13</f>
        <v>547301.52855</v>
      </c>
      <c r="N14" s="13"/>
      <c r="O14" s="13">
        <f>O13+4000</f>
        <v>504418.62</v>
      </c>
    </row>
    <row r="15" spans="12:15">
      <c r="L15" s="13">
        <v>6</v>
      </c>
      <c r="M15" s="16">
        <v>547301.5286</v>
      </c>
      <c r="N15" s="13"/>
      <c r="O15" s="13">
        <v>504418.62</v>
      </c>
    </row>
    <row r="16" spans="12:15">
      <c r="L16" s="15">
        <v>7</v>
      </c>
      <c r="M16" s="16">
        <f>M15*0.05+M15</f>
        <v>574666.60503</v>
      </c>
      <c r="N16" s="13"/>
      <c r="O16" s="13">
        <f>O15+4000</f>
        <v>508418.62</v>
      </c>
    </row>
    <row r="17" spans="12:15">
      <c r="L17" s="13">
        <v>8</v>
      </c>
      <c r="M17" s="16">
        <v>574666.605</v>
      </c>
      <c r="N17" s="13"/>
      <c r="O17" s="13">
        <v>504818.62</v>
      </c>
    </row>
    <row r="18" spans="12:15">
      <c r="L18" t="s">
        <v>17</v>
      </c>
      <c r="M18">
        <f>SUM(M10:M17)</f>
        <v>4279252.60918</v>
      </c>
      <c r="O18">
        <f>SUM(O10:O17)</f>
        <v>4015748.96</v>
      </c>
    </row>
    <row r="20" spans="14:14">
      <c r="N20">
        <f>M18-O18</f>
        <v>263503.649179999</v>
      </c>
    </row>
  </sheetData>
  <mergeCells count="2">
    <mergeCell ref="A3:C3"/>
    <mergeCell ref="L9:M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小黑</cp:lastModifiedBy>
  <dcterms:created xsi:type="dcterms:W3CDTF">2025-03-25T00:34:27Z</dcterms:created>
  <dcterms:modified xsi:type="dcterms:W3CDTF">2025-03-25T00:57:37Z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D2EE745B3BD84E92A7CA127D62042F73_11</vt:lpwstr>
  </property>
  <property fmtid="{D5CDD505-2E9C-101B-9397-08002B2CF9AE}" pid="3" name="KSOProductBuildVer">
    <vt:lpwstr>2052-12.1.0.20305</vt:lpwstr>
  </property>
</Properties>
</file>